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<sst xmlns="http://schemas.openxmlformats.org/spreadsheetml/2006/main" count="31" uniqueCount="31">
  <si>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附表：</t>
  </si>
  <si>
    <t>上海市食品药品监督管理局
2015年11月食品安全监督抽检汇总情况</t>
  </si>
  <si>
    <t>序号</t>
  </si>
  <si>
    <t>大类</t>
  </si>
  <si>
    <t>合计抽检
样品数</t>
  </si>
  <si>
    <t>检验结果汇总</t>
  </si>
  <si>
    <t>发现样品
不合格率（%）</t>
  </si>
  <si>
    <t>合格样品数</t>
  </si>
  <si>
    <t>不合格样品数</t>
  </si>
  <si>
    <t>粮食及其粮食制品</t>
  </si>
  <si>
    <t>食用油及其制品</t>
  </si>
  <si>
    <t>肉及肉制品</t>
  </si>
  <si>
    <t>蛋及蛋制品</t>
  </si>
  <si>
    <t>蔬菜及其制品</t>
  </si>
  <si>
    <t>水果及其制品</t>
  </si>
  <si>
    <t>水产及其制品</t>
  </si>
  <si>
    <t>饮料</t>
  </si>
  <si>
    <t>调味品</t>
  </si>
  <si>
    <t>酒类</t>
  </si>
  <si>
    <t>焙烤食品</t>
  </si>
  <si>
    <t>茶叶和咖啡制品</t>
  </si>
  <si>
    <t>炒货及坚果制品</t>
  </si>
  <si>
    <t>豆类及其制品</t>
  </si>
  <si>
    <t>蜂产品</t>
  </si>
  <si>
    <t>冷冻饮品</t>
  </si>
  <si>
    <t>罐头</t>
  </si>
  <si>
    <t>乳制品</t>
  </si>
  <si>
    <t>特殊膳食食品</t>
  </si>
  <si>
    <t>保健食品</t>
  </si>
  <si>
    <t>餐饮食品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</si>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</sst>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fda\Desktop\11&#26376;&#25277;&#26816;\11&#26376;&#39135;&#21697;&#25277;&#26816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抽"/>
      <sheetName val="生产"/>
      <sheetName val="流通"/>
      <sheetName val="汇总"/>
    </sheetNames>
    <sheetDataSet>
      <sheetData sheetId="0">
        <row r="3">
          <cell r="C3">
            <v>35</v>
          </cell>
          <cell r="D3">
            <v>0</v>
          </cell>
        </row>
        <row r="4">
          <cell r="C4">
            <v>18</v>
          </cell>
          <cell r="D4">
            <v>0</v>
          </cell>
        </row>
        <row r="5">
          <cell r="C5">
            <v>57</v>
          </cell>
          <cell r="D5">
            <v>2</v>
          </cell>
        </row>
        <row r="6">
          <cell r="C6">
            <v>1</v>
          </cell>
          <cell r="D6">
            <v>0</v>
          </cell>
        </row>
        <row r="7">
          <cell r="C7">
            <v>20</v>
          </cell>
          <cell r="D7">
            <v>0</v>
          </cell>
        </row>
        <row r="8">
          <cell r="C8">
            <v>20</v>
          </cell>
          <cell r="D8">
            <v>0</v>
          </cell>
        </row>
        <row r="9">
          <cell r="C9">
            <v>70</v>
          </cell>
          <cell r="D9">
            <v>1</v>
          </cell>
        </row>
        <row r="10">
          <cell r="C10">
            <v>24</v>
          </cell>
          <cell r="D10">
            <v>0</v>
          </cell>
        </row>
        <row r="11">
          <cell r="C11">
            <v>2</v>
          </cell>
          <cell r="D11">
            <v>0</v>
          </cell>
        </row>
        <row r="13">
          <cell r="C13">
            <v>3</v>
          </cell>
          <cell r="D13">
            <v>0</v>
          </cell>
        </row>
        <row r="14">
          <cell r="C14">
            <v>7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12</v>
          </cell>
          <cell r="D19">
            <v>0</v>
          </cell>
        </row>
        <row r="20">
          <cell r="C20">
            <v>4</v>
          </cell>
          <cell r="D20">
            <v>0</v>
          </cell>
        </row>
        <row r="21">
          <cell r="C21">
            <v>1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21</v>
          </cell>
          <cell r="D23">
            <v>0</v>
          </cell>
        </row>
        <row r="24">
          <cell r="C24">
            <v>14</v>
          </cell>
          <cell r="D24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249</v>
          </cell>
          <cell r="D27">
            <v>1</v>
          </cell>
        </row>
      </sheetData>
      <sheetData sheetId="1">
        <row r="3">
          <cell r="C3">
            <v>142</v>
          </cell>
          <cell r="D3">
            <v>0</v>
          </cell>
        </row>
        <row r="4">
          <cell r="C4">
            <v>40</v>
          </cell>
          <cell r="D4">
            <v>0</v>
          </cell>
        </row>
        <row r="5">
          <cell r="C5">
            <v>0</v>
          </cell>
          <cell r="D5">
            <v>0</v>
          </cell>
        </row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33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149</v>
          </cell>
          <cell r="D11">
            <v>10</v>
          </cell>
        </row>
        <row r="13">
          <cell r="C13">
            <v>61</v>
          </cell>
          <cell r="D13">
            <v>0</v>
          </cell>
        </row>
        <row r="14">
          <cell r="C14">
            <v>30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39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11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6">
          <cell r="C26">
            <v>12</v>
          </cell>
          <cell r="D26">
            <v>0</v>
          </cell>
        </row>
        <row r="27">
          <cell r="C27">
            <v>0</v>
          </cell>
          <cell r="D27">
            <v>0</v>
          </cell>
        </row>
      </sheetData>
      <sheetData sheetId="2">
        <row r="3">
          <cell r="C3">
            <v>152</v>
          </cell>
          <cell r="D3">
            <v>0</v>
          </cell>
        </row>
        <row r="4">
          <cell r="C4">
            <v>36</v>
          </cell>
          <cell r="D4">
            <v>2</v>
          </cell>
        </row>
        <row r="5">
          <cell r="C5">
            <v>261</v>
          </cell>
          <cell r="D5">
            <v>4</v>
          </cell>
        </row>
        <row r="6">
          <cell r="C6">
            <v>0</v>
          </cell>
          <cell r="D6">
            <v>0</v>
          </cell>
        </row>
        <row r="7">
          <cell r="C7">
            <v>79</v>
          </cell>
          <cell r="D7">
            <v>0</v>
          </cell>
        </row>
        <row r="8">
          <cell r="C8">
            <v>59</v>
          </cell>
          <cell r="D8">
            <v>1</v>
          </cell>
        </row>
        <row r="9">
          <cell r="C9">
            <v>30</v>
          </cell>
          <cell r="D9">
            <v>2</v>
          </cell>
        </row>
        <row r="10">
          <cell r="C10">
            <v>40</v>
          </cell>
          <cell r="D10">
            <v>0</v>
          </cell>
        </row>
        <row r="11">
          <cell r="C11">
            <v>32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40</v>
          </cell>
          <cell r="D15">
            <v>0</v>
          </cell>
        </row>
        <row r="18">
          <cell r="C18">
            <v>48</v>
          </cell>
          <cell r="D18">
            <v>0</v>
          </cell>
        </row>
        <row r="19">
          <cell r="C19">
            <v>40</v>
          </cell>
          <cell r="D19">
            <v>0</v>
          </cell>
        </row>
        <row r="20">
          <cell r="C20">
            <v>39</v>
          </cell>
          <cell r="D20">
            <v>1</v>
          </cell>
        </row>
        <row r="21">
          <cell r="C21">
            <v>0</v>
          </cell>
          <cell r="D21">
            <v>0</v>
          </cell>
        </row>
        <row r="22">
          <cell r="C22">
            <v>40</v>
          </cell>
          <cell r="D22">
            <v>0</v>
          </cell>
        </row>
        <row r="23">
          <cell r="C23">
            <v>120</v>
          </cell>
          <cell r="D23">
            <v>0</v>
          </cell>
        </row>
        <row r="24">
          <cell r="C24">
            <v>80</v>
          </cell>
          <cell r="D24">
            <v>0</v>
          </cell>
        </row>
        <row r="26">
          <cell r="C26">
            <v>81</v>
          </cell>
          <cell r="D26">
            <v>0</v>
          </cell>
        </row>
        <row r="27">
          <cell r="C27">
            <v>0</v>
          </cell>
          <cell r="D27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2" sqref="A2:F2"/>
    </sheetView>
  </sheetViews>
  <sheetFormatPr defaultColWidth="9" defaultRowHeight="14" outlineLevelCol="5"/>
  <cols>
    <col min="1" max="1" width="8.12727272727273" customWidth="1"/>
    <col min="2" max="2" width="18.3727272727273" customWidth="1"/>
    <col min="3" max="3" width="11.8727272727273" customWidth="1"/>
    <col min="4" max="4" width="13.1272727272727" customWidth="1"/>
    <col min="5" max="5" width="13" customWidth="1"/>
    <col min="6" max="6" width="16" customWidth="1"/>
  </cols>
  <sheetData>
    <row r="1" ht="25.5" spans="1:6">
      <c r="A1" s="1" t="s">
        <v>0</v>
      </c>
      <c r="B1" s="2"/>
      <c r="C1" s="2"/>
      <c r="D1" s="2"/>
      <c r="E1" s="2"/>
      <c r="F1" s="2"/>
    </row>
    <row r="2" ht="54.75" customHeight="1" spans="1:6">
      <c r="A2" s="3" t="s">
        <v>1</v>
      </c>
      <c r="B2" s="3"/>
      <c r="C2" s="3"/>
      <c r="D2" s="3"/>
      <c r="E2" s="3"/>
      <c r="F2" s="3"/>
    </row>
    <row r="3" ht="19.5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/>
      <c r="F3" s="5" t="s">
        <v>6</v>
      </c>
    </row>
    <row r="4" ht="19.5" customHeight="1" spans="1:6">
      <c r="A4" s="4"/>
      <c r="B4" s="4"/>
      <c r="C4" s="4"/>
      <c r="D4" s="6" t="s">
        <v>7</v>
      </c>
      <c r="E4" s="6" t="s">
        <v>8</v>
      </c>
      <c r="F4" s="4"/>
    </row>
    <row r="5" ht="21.75" customHeight="1" spans="1:6">
      <c r="A5" s="4">
        <v>1</v>
      </c>
      <c r="B5" s="7" t="s">
        <v>9</v>
      </c>
      <c r="C5" s="4">
        <f>SUM(D5:E5)</f>
        <v>329</v>
      </c>
      <c r="D5" s="4">
        <f>[1]国抽!C3+[1]生产!C3+[1]流通!C3</f>
        <v>329</v>
      </c>
      <c r="E5" s="4">
        <f>[1]国抽!D3+[1]生产!D3+[1]流通!D3</f>
        <v>0</v>
      </c>
      <c r="F5" s="8">
        <f>E5/C5</f>
        <v>0</v>
      </c>
    </row>
    <row r="6" ht="21.75" customHeight="1" spans="1:6">
      <c r="A6" s="4">
        <v>2</v>
      </c>
      <c r="B6" s="6" t="s">
        <v>10</v>
      </c>
      <c r="C6" s="4">
        <f>SUM(D6:E6)</f>
        <v>96</v>
      </c>
      <c r="D6" s="4">
        <f>[1]国抽!C4+[1]生产!C4+[1]流通!C4</f>
        <v>94</v>
      </c>
      <c r="E6" s="4">
        <f>[1]国抽!D4+[1]生产!D4+[1]流通!D4</f>
        <v>2</v>
      </c>
      <c r="F6" s="8">
        <f>E6/C6</f>
        <v>0.0208333333333333</v>
      </c>
    </row>
    <row r="7" ht="21.75" customHeight="1" spans="1:6">
      <c r="A7" s="4">
        <v>3</v>
      </c>
      <c r="B7" s="6" t="s">
        <v>11</v>
      </c>
      <c r="C7" s="4">
        <f>SUM(D7:E7)</f>
        <v>324</v>
      </c>
      <c r="D7" s="4">
        <f>[1]国抽!C5+[1]生产!C5+[1]流通!C5</f>
        <v>318</v>
      </c>
      <c r="E7" s="4">
        <f>[1]国抽!D5+[1]生产!D5+[1]流通!D5</f>
        <v>6</v>
      </c>
      <c r="F7" s="8">
        <f t="shared" ref="F7:F26" si="0">E7/C7</f>
        <v>0.0185185185185185</v>
      </c>
    </row>
    <row r="8" ht="21.75" customHeight="1" spans="1:6">
      <c r="A8" s="4">
        <v>4</v>
      </c>
      <c r="B8" s="6" t="s">
        <v>12</v>
      </c>
      <c r="C8" s="4">
        <f>SUM(D8:E8)</f>
        <v>1</v>
      </c>
      <c r="D8" s="4">
        <f>[1]国抽!C6+[1]生产!C6+[1]流通!C6</f>
        <v>1</v>
      </c>
      <c r="E8" s="4">
        <f>[1]国抽!D6+[1]生产!D6+[1]流通!D6</f>
        <v>0</v>
      </c>
      <c r="F8" s="8">
        <f t="shared" si="0"/>
        <v>0</v>
      </c>
    </row>
    <row r="9" ht="21.75" customHeight="1" spans="1:6">
      <c r="A9" s="4">
        <v>5</v>
      </c>
      <c r="B9" s="6" t="s">
        <v>13</v>
      </c>
      <c r="C9" s="4">
        <f t="shared" ref="C9:C26" si="1">SUM(D9:E9)</f>
        <v>99</v>
      </c>
      <c r="D9" s="4">
        <f>[1]国抽!C7+[1]生产!C7+[1]流通!C7</f>
        <v>99</v>
      </c>
      <c r="E9" s="4">
        <f>[1]国抽!D7+[1]生产!D7+[1]流通!D7</f>
        <v>0</v>
      </c>
      <c r="F9" s="8">
        <f t="shared" si="0"/>
        <v>0</v>
      </c>
    </row>
    <row r="10" ht="21.75" customHeight="1" spans="1:6">
      <c r="A10" s="4">
        <v>6</v>
      </c>
      <c r="B10" s="6" t="s">
        <v>14</v>
      </c>
      <c r="C10" s="4">
        <f t="shared" si="1"/>
        <v>80</v>
      </c>
      <c r="D10" s="4">
        <f>[1]国抽!C8+[1]生产!C8+[1]流通!C8</f>
        <v>79</v>
      </c>
      <c r="E10" s="4">
        <f>[1]国抽!D8+[1]生产!D8+[1]流通!D8</f>
        <v>1</v>
      </c>
      <c r="F10" s="8">
        <f t="shared" si="0"/>
        <v>0.0125</v>
      </c>
    </row>
    <row r="11" ht="21.75" customHeight="1" spans="1:6">
      <c r="A11" s="4">
        <v>7</v>
      </c>
      <c r="B11" s="6" t="s">
        <v>15</v>
      </c>
      <c r="C11" s="4">
        <f t="shared" si="1"/>
        <v>136</v>
      </c>
      <c r="D11" s="4">
        <f>[1]国抽!C9+[1]生产!C9+[1]流通!C9</f>
        <v>133</v>
      </c>
      <c r="E11" s="4">
        <f>[1]国抽!D9+[1]生产!D9+[1]流通!D9</f>
        <v>3</v>
      </c>
      <c r="F11" s="8">
        <f t="shared" si="0"/>
        <v>0.0220588235294118</v>
      </c>
    </row>
    <row r="12" ht="21.75" customHeight="1" spans="1:6">
      <c r="A12" s="4">
        <v>8</v>
      </c>
      <c r="B12" s="6" t="s">
        <v>16</v>
      </c>
      <c r="C12" s="4">
        <f t="shared" si="1"/>
        <v>64</v>
      </c>
      <c r="D12" s="4">
        <f>[1]国抽!C10+[1]生产!C10+[1]流通!C10</f>
        <v>64</v>
      </c>
      <c r="E12" s="4">
        <f>[1]国抽!D10+[1]生产!D10+[1]流通!D10</f>
        <v>0</v>
      </c>
      <c r="F12" s="8">
        <f t="shared" si="0"/>
        <v>0</v>
      </c>
    </row>
    <row r="13" ht="21.75" customHeight="1" spans="1:6">
      <c r="A13" s="4">
        <v>9</v>
      </c>
      <c r="B13" s="6" t="s">
        <v>17</v>
      </c>
      <c r="C13" s="4">
        <f t="shared" si="1"/>
        <v>193</v>
      </c>
      <c r="D13" s="4">
        <f>[1]国抽!C11+[1]生产!C11+[1]流通!C11</f>
        <v>183</v>
      </c>
      <c r="E13" s="4">
        <f>[1]国抽!D11+[1]生产!D11+[1]流通!D11</f>
        <v>10</v>
      </c>
      <c r="F13" s="8">
        <f t="shared" si="0"/>
        <v>0.0518134715025907</v>
      </c>
    </row>
    <row r="14" ht="21.75" customHeight="1" spans="1:6">
      <c r="A14" s="4">
        <v>10</v>
      </c>
      <c r="B14" s="6" t="s">
        <v>18</v>
      </c>
      <c r="C14" s="4">
        <f t="shared" si="1"/>
        <v>64</v>
      </c>
      <c r="D14" s="4">
        <f>[1]国抽!C13+[1]生产!C13+[1]流通!C13</f>
        <v>64</v>
      </c>
      <c r="E14" s="4">
        <f>[1]国抽!D13+[1]生产!D13+[1]流通!D13</f>
        <v>0</v>
      </c>
      <c r="F14" s="8">
        <f t="shared" si="0"/>
        <v>0</v>
      </c>
    </row>
    <row r="15" ht="21.75" customHeight="1" spans="1:6">
      <c r="A15" s="4">
        <v>11</v>
      </c>
      <c r="B15" s="6" t="s">
        <v>19</v>
      </c>
      <c r="C15" s="4">
        <f t="shared" si="1"/>
        <v>37</v>
      </c>
      <c r="D15" s="4">
        <f>[1]国抽!C14+[1]生产!C14+[1]流通!C14</f>
        <v>37</v>
      </c>
      <c r="E15" s="4">
        <f>[1]国抽!D14+[1]生产!D14+[1]流通!D14</f>
        <v>0</v>
      </c>
      <c r="F15" s="8">
        <f t="shared" si="0"/>
        <v>0</v>
      </c>
    </row>
    <row r="16" ht="21.75" customHeight="1" spans="1:6">
      <c r="A16" s="4">
        <v>12</v>
      </c>
      <c r="B16" s="6" t="s">
        <v>20</v>
      </c>
      <c r="C16" s="4">
        <f t="shared" si="1"/>
        <v>40</v>
      </c>
      <c r="D16" s="4">
        <f>[1]国抽!C15+[1]生产!C15+[1]流通!C15</f>
        <v>40</v>
      </c>
      <c r="E16" s="4">
        <f>[1]国抽!D15+[1]生产!D15+[1]流通!D15</f>
        <v>0</v>
      </c>
      <c r="F16" s="8">
        <f t="shared" si="0"/>
        <v>0</v>
      </c>
    </row>
    <row r="17" ht="21.75" customHeight="1" spans="1:6">
      <c r="A17" s="4">
        <v>13</v>
      </c>
      <c r="B17" s="6" t="s">
        <v>21</v>
      </c>
      <c r="C17" s="4">
        <f t="shared" si="1"/>
        <v>48</v>
      </c>
      <c r="D17" s="4">
        <f>[1]国抽!C18+[1]生产!C18+[1]流通!C18</f>
        <v>48</v>
      </c>
      <c r="E17" s="4">
        <f>[1]国抽!D18+[1]生产!D18+[1]流通!D18</f>
        <v>0</v>
      </c>
      <c r="F17" s="8">
        <f t="shared" si="0"/>
        <v>0</v>
      </c>
    </row>
    <row r="18" ht="21.75" customHeight="1" spans="1:6">
      <c r="A18" s="4">
        <v>14</v>
      </c>
      <c r="B18" s="6" t="s">
        <v>22</v>
      </c>
      <c r="C18" s="4">
        <f t="shared" si="1"/>
        <v>91</v>
      </c>
      <c r="D18" s="4">
        <f>[1]国抽!C19+[1]生产!C19+[1]流通!C19</f>
        <v>91</v>
      </c>
      <c r="E18" s="4">
        <f>[1]国抽!D19+[1]生产!D19+[1]流通!D19</f>
        <v>0</v>
      </c>
      <c r="F18" s="8">
        <f t="shared" si="0"/>
        <v>0</v>
      </c>
    </row>
    <row r="19" ht="21.75" customHeight="1" spans="1:6">
      <c r="A19" s="4">
        <v>15</v>
      </c>
      <c r="B19" s="6" t="s">
        <v>23</v>
      </c>
      <c r="C19" s="4">
        <f t="shared" si="1"/>
        <v>44</v>
      </c>
      <c r="D19" s="4">
        <f>[1]国抽!C20+[1]生产!C20+[1]流通!C20</f>
        <v>43</v>
      </c>
      <c r="E19" s="4">
        <f>[1]国抽!D20+[1]生产!D20+[1]流通!D20</f>
        <v>1</v>
      </c>
      <c r="F19" s="8">
        <f t="shared" si="0"/>
        <v>0.0227272727272727</v>
      </c>
    </row>
    <row r="20" ht="21.75" customHeight="1" spans="1:6">
      <c r="A20" s="4">
        <v>16</v>
      </c>
      <c r="B20" s="6" t="s">
        <v>24</v>
      </c>
      <c r="C20" s="4">
        <f t="shared" si="1"/>
        <v>1</v>
      </c>
      <c r="D20" s="4">
        <f>[1]国抽!C21+[1]生产!C21+[1]流通!C21</f>
        <v>1</v>
      </c>
      <c r="E20" s="4">
        <f>[1]国抽!D21+[1]生产!D21+[1]流通!D21</f>
        <v>0</v>
      </c>
      <c r="F20" s="8">
        <f t="shared" si="0"/>
        <v>0</v>
      </c>
    </row>
    <row r="21" ht="21.75" customHeight="1" spans="1:6">
      <c r="A21" s="4">
        <v>17</v>
      </c>
      <c r="B21" s="6" t="s">
        <v>25</v>
      </c>
      <c r="C21" s="4">
        <f t="shared" si="1"/>
        <v>40</v>
      </c>
      <c r="D21" s="4">
        <f>[1]国抽!C22+[1]生产!C22+[1]流通!C22</f>
        <v>40</v>
      </c>
      <c r="E21" s="4">
        <f>[1]国抽!D22+[1]生产!D22+[1]流通!D22</f>
        <v>0</v>
      </c>
      <c r="F21" s="8">
        <f t="shared" si="0"/>
        <v>0</v>
      </c>
    </row>
    <row r="22" ht="21.75" customHeight="1" spans="1:6">
      <c r="A22" s="4">
        <v>18</v>
      </c>
      <c r="B22" s="6" t="s">
        <v>26</v>
      </c>
      <c r="C22" s="4">
        <f t="shared" si="1"/>
        <v>152</v>
      </c>
      <c r="D22" s="4">
        <f>[1]国抽!C23+[1]生产!C23+[1]流通!C23</f>
        <v>152</v>
      </c>
      <c r="E22" s="4">
        <f>[1]国抽!D23+[1]生产!D23+[1]流通!D23</f>
        <v>0</v>
      </c>
      <c r="F22" s="8">
        <f t="shared" si="0"/>
        <v>0</v>
      </c>
    </row>
    <row r="23" ht="21.75" customHeight="1" spans="1:6">
      <c r="A23" s="4">
        <v>19</v>
      </c>
      <c r="B23" s="6" t="s">
        <v>27</v>
      </c>
      <c r="C23" s="4">
        <f t="shared" si="1"/>
        <v>94</v>
      </c>
      <c r="D23" s="4">
        <f>[1]国抽!C24+[1]生产!C24+[1]流通!C24</f>
        <v>94</v>
      </c>
      <c r="E23" s="4">
        <f>[1]国抽!D24+[1]生产!D24+[1]流通!D24</f>
        <v>0</v>
      </c>
      <c r="F23" s="8">
        <f t="shared" si="0"/>
        <v>0</v>
      </c>
    </row>
    <row r="24" ht="21.75" customHeight="1" spans="1:6">
      <c r="A24" s="4">
        <v>20</v>
      </c>
      <c r="B24" s="6" t="s">
        <v>28</v>
      </c>
      <c r="C24" s="4">
        <f t="shared" si="1"/>
        <v>93</v>
      </c>
      <c r="D24" s="4">
        <f>[1]国抽!C26+[1]生产!C26+[1]流通!C26</f>
        <v>93</v>
      </c>
      <c r="E24" s="4">
        <f>[1]国抽!D26+[1]生产!D26+[1]流通!D26</f>
        <v>0</v>
      </c>
      <c r="F24" s="8">
        <f t="shared" si="0"/>
        <v>0</v>
      </c>
    </row>
    <row r="25" ht="21.75" customHeight="1" spans="1:6">
      <c r="A25" s="4">
        <v>21</v>
      </c>
      <c r="B25" s="6" t="s">
        <v>29</v>
      </c>
      <c r="C25" s="4">
        <f t="shared" si="1"/>
        <v>250</v>
      </c>
      <c r="D25" s="4">
        <f>[1]国抽!C27+[1]生产!C27+[1]流通!C27</f>
        <v>249</v>
      </c>
      <c r="E25" s="4">
        <f>[1]国抽!D27+[1]生产!D27+[1]流通!D27</f>
        <v>1</v>
      </c>
      <c r="F25" s="8">
        <f t="shared" si="0"/>
        <v>0.004</v>
      </c>
    </row>
    <row r="26" ht="21.75" customHeight="1" spans="1:6">
      <c r="A26" s="4" t="s">
        <v>30</v>
      </c>
      <c r="B26" s="4"/>
      <c r="C26" s="4">
        <f t="shared" si="1"/>
        <v>2276</v>
      </c>
      <c r="D26" s="4">
        <f>SUM(D5:D25)</f>
        <v>2252</v>
      </c>
      <c r="E26" s="4">
        <f>SUM(E5:E25)</f>
        <v>24</v>
      </c>
      <c r="F26" s="8">
        <f t="shared" si="0"/>
        <v>0.0105448154657293</v>
      </c>
    </row>
  </sheetData>
  <mergeCells count="7">
    <mergeCell ref="A2:F2"/>
    <mergeCell ref="D3:E3"/>
    <mergeCell ref="A26:B26"/>
    <mergeCell ref="A3:A4"/>
    <mergeCell ref="B3:B4"/>
    <mergeCell ref="C3:C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wss</cp:lastModifiedBy>
  <dcterms:created xsi:type="dcterms:W3CDTF">2006-09-16T00:00:00Z</dcterms:created>
  <dcterms:modified xsi:type="dcterms:W3CDTF">2024-12-16T07:28:29Z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6266BF35291B4455A3AFB4DC14648ABC_13</vt:lpwstr>
  </property>
  <property fmtid="{D5CDD505-2E9C-101B-9397-08002B2CF9AE}" pid="3" name="KSOProductBuildVer">
    <vt:lpwstr>2052-12.1.0.19302</vt:lpwstr>
  </property>
</Properties>
</file>