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43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<sst xmlns="http://schemas.openxmlformats.org/spreadsheetml/2006/main" count="21" uniqueCount="21">
  <si>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附表：</t>
  </si>
  <si>
    <t>上海市食品药品监督管理局
2015年12月食品安全监督抽检汇总情况</t>
  </si>
  <si>
    <t>序号</t>
  </si>
  <si>
    <t>大类</t>
  </si>
  <si>
    <t>合计抽检
样品数</t>
  </si>
  <si>
    <t>检验结果汇总</t>
  </si>
  <si>
    <t>发现样品
不合格率（%）</t>
  </si>
  <si>
    <t>合格样品数</t>
  </si>
  <si>
    <t>不合格样品数</t>
  </si>
  <si>
    <t>粮食及其粮食制品</t>
  </si>
  <si>
    <t>食用油及其制品</t>
  </si>
  <si>
    <t>肉及肉制品</t>
  </si>
  <si>
    <t>蔬菜及其制品</t>
  </si>
  <si>
    <t>水果及其制品</t>
  </si>
  <si>
    <t>水产及其制品</t>
  </si>
  <si>
    <t>调味品</t>
  </si>
  <si>
    <t>豆类及其制品</t>
  </si>
  <si>
    <t>乳制品</t>
  </si>
  <si>
    <t>特殊膳食食品</t>
  </si>
  <si>
    <t>保健食品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</si>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</sst>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10" fontId="3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hfda\Desktop\12&#26376;&#25277;&#26816;\12&#26376;&#39135;&#21697;&#25277;&#26816;&#32467;&#2652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抽"/>
      <sheetName val="生产"/>
      <sheetName val="流通"/>
      <sheetName val="汇总"/>
    </sheetNames>
    <sheetDataSet>
      <sheetData sheetId="0"/>
      <sheetData sheetId="1">
        <row r="3">
          <cell r="C3">
            <v>15</v>
          </cell>
          <cell r="D3">
            <v>0</v>
          </cell>
        </row>
        <row r="23">
          <cell r="C23">
            <v>9</v>
          </cell>
          <cell r="D23">
            <v>0</v>
          </cell>
        </row>
        <row r="24">
          <cell r="C24">
            <v>11</v>
          </cell>
          <cell r="D24">
            <v>0</v>
          </cell>
        </row>
      </sheetData>
      <sheetData sheetId="2">
        <row r="3">
          <cell r="C3">
            <v>141</v>
          </cell>
          <cell r="D3">
            <v>0</v>
          </cell>
        </row>
        <row r="4">
          <cell r="C4">
            <v>39</v>
          </cell>
          <cell r="D4">
            <v>1</v>
          </cell>
        </row>
        <row r="5">
          <cell r="C5">
            <v>300</v>
          </cell>
          <cell r="D5">
            <v>3</v>
          </cell>
        </row>
        <row r="7">
          <cell r="C7">
            <v>139</v>
          </cell>
          <cell r="D7">
            <v>1</v>
          </cell>
        </row>
        <row r="8">
          <cell r="C8">
            <v>99</v>
          </cell>
          <cell r="D8">
            <v>1</v>
          </cell>
        </row>
        <row r="9">
          <cell r="C9">
            <v>37</v>
          </cell>
          <cell r="D9">
            <v>3</v>
          </cell>
        </row>
        <row r="11">
          <cell r="C11">
            <v>48</v>
          </cell>
          <cell r="D11">
            <v>0</v>
          </cell>
        </row>
        <row r="19">
          <cell r="C19">
            <v>88</v>
          </cell>
          <cell r="D19">
            <v>0</v>
          </cell>
        </row>
        <row r="23">
          <cell r="C23">
            <v>127</v>
          </cell>
          <cell r="D23">
            <v>0</v>
          </cell>
        </row>
        <row r="24">
          <cell r="C24">
            <v>80</v>
          </cell>
          <cell r="D24">
            <v>0</v>
          </cell>
        </row>
        <row r="26">
          <cell r="C26">
            <v>48</v>
          </cell>
          <cell r="D26">
            <v>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B8" sqref="B8"/>
    </sheetView>
  </sheetViews>
  <sheetFormatPr defaultColWidth="9" defaultRowHeight="14" outlineLevelCol="5"/>
  <cols>
    <col min="2" max="2" width="18.3727272727273" customWidth="1"/>
    <col min="3" max="3" width="9.62727272727273" customWidth="1"/>
    <col min="4" max="4" width="12.8727272727273" customWidth="1"/>
    <col min="5" max="5" width="13.6272727272727" customWidth="1"/>
    <col min="6" max="6" width="19" customWidth="1"/>
  </cols>
  <sheetData>
    <row r="1" ht="25.5" spans="1:6">
      <c r="A1" s="1" t="s">
        <v>0</v>
      </c>
      <c r="B1" s="2"/>
      <c r="C1" s="2"/>
      <c r="D1" s="2"/>
      <c r="E1" s="2"/>
      <c r="F1" s="2"/>
    </row>
    <row r="2" ht="48" customHeight="1" spans="1:6">
      <c r="A2" s="3" t="s">
        <v>1</v>
      </c>
      <c r="B2" s="3"/>
      <c r="C2" s="3"/>
      <c r="D2" s="3"/>
      <c r="E2" s="3"/>
      <c r="F2" s="3"/>
    </row>
    <row r="3" ht="21.75" customHeight="1" spans="1:6">
      <c r="A3" s="4" t="s">
        <v>2</v>
      </c>
      <c r="B3" s="4" t="s">
        <v>3</v>
      </c>
      <c r="C3" s="5" t="s">
        <v>4</v>
      </c>
      <c r="D3" s="5" t="s">
        <v>5</v>
      </c>
      <c r="E3" s="5"/>
      <c r="F3" s="5" t="s">
        <v>6</v>
      </c>
    </row>
    <row r="4" ht="18.75" customHeight="1" spans="1:6">
      <c r="A4" s="4"/>
      <c r="B4" s="4"/>
      <c r="C4" s="4"/>
      <c r="D4" s="6" t="s">
        <v>7</v>
      </c>
      <c r="E4" s="6" t="s">
        <v>8</v>
      </c>
      <c r="F4" s="4"/>
    </row>
    <row r="5" ht="30.75" customHeight="1" spans="1:6">
      <c r="A5" s="4">
        <v>1</v>
      </c>
      <c r="B5" s="7" t="s">
        <v>9</v>
      </c>
      <c r="C5" s="4">
        <f>SUM(D5:E5)</f>
        <v>156</v>
      </c>
      <c r="D5" s="4">
        <f>[1]国抽!C3+[1]生产!C3+[1]流通!C3</f>
        <v>156</v>
      </c>
      <c r="E5" s="4">
        <f>[1]国抽!D3+[1]生产!D3+[1]流通!D3</f>
        <v>0</v>
      </c>
      <c r="F5" s="8">
        <f>E5/C5</f>
        <v>0</v>
      </c>
    </row>
    <row r="6" ht="30.75" customHeight="1" spans="1:6">
      <c r="A6" s="4">
        <v>2</v>
      </c>
      <c r="B6" s="6" t="s">
        <v>10</v>
      </c>
      <c r="C6" s="4">
        <f>SUM(D6:E6)</f>
        <v>40</v>
      </c>
      <c r="D6" s="4">
        <f>[1]国抽!C4+[1]生产!C4+[1]流通!C4</f>
        <v>39</v>
      </c>
      <c r="E6" s="4">
        <f>[1]国抽!D4+[1]生产!D4+[1]流通!D4</f>
        <v>1</v>
      </c>
      <c r="F6" s="8">
        <f>E6/C6</f>
        <v>0.025</v>
      </c>
    </row>
    <row r="7" ht="30.75" customHeight="1" spans="1:6">
      <c r="A7" s="4">
        <v>3</v>
      </c>
      <c r="B7" s="6" t="s">
        <v>11</v>
      </c>
      <c r="C7" s="4">
        <f>SUM(D7:E7)</f>
        <v>303</v>
      </c>
      <c r="D7" s="4">
        <f>[1]国抽!C5+[1]生产!C5+[1]流通!C5</f>
        <v>300</v>
      </c>
      <c r="E7" s="4">
        <f>[1]国抽!D5+[1]生产!D5+[1]流通!D5</f>
        <v>3</v>
      </c>
      <c r="F7" s="8">
        <f t="shared" ref="F7:F16" si="0">E7/C7</f>
        <v>0.0099009900990099</v>
      </c>
    </row>
    <row r="8" ht="30.75" customHeight="1" spans="1:6">
      <c r="A8" s="4">
        <v>4</v>
      </c>
      <c r="B8" s="6" t="s">
        <v>12</v>
      </c>
      <c r="C8" s="4">
        <f t="shared" ref="C8:C16" si="1">SUM(D8:E8)</f>
        <v>140</v>
      </c>
      <c r="D8" s="4">
        <f>[1]国抽!C7+[1]生产!C7+[1]流通!C7</f>
        <v>139</v>
      </c>
      <c r="E8" s="4">
        <f>[1]国抽!D7+[1]生产!D7+[1]流通!D7</f>
        <v>1</v>
      </c>
      <c r="F8" s="8">
        <f t="shared" si="0"/>
        <v>0.00714285714285714</v>
      </c>
    </row>
    <row r="9" ht="30.75" customHeight="1" spans="1:6">
      <c r="A9" s="4">
        <v>5</v>
      </c>
      <c r="B9" s="6" t="s">
        <v>13</v>
      </c>
      <c r="C9" s="4">
        <f t="shared" si="1"/>
        <v>100</v>
      </c>
      <c r="D9" s="4">
        <f>[1]国抽!C8+[1]生产!C8+[1]流通!C8</f>
        <v>99</v>
      </c>
      <c r="E9" s="4">
        <f>[1]国抽!D8+[1]生产!D8+[1]流通!D8</f>
        <v>1</v>
      </c>
      <c r="F9" s="8">
        <f t="shared" si="0"/>
        <v>0.01</v>
      </c>
    </row>
    <row r="10" ht="30.75" customHeight="1" spans="1:6">
      <c r="A10" s="4">
        <v>6</v>
      </c>
      <c r="B10" s="6" t="s">
        <v>14</v>
      </c>
      <c r="C10" s="4">
        <f t="shared" si="1"/>
        <v>40</v>
      </c>
      <c r="D10" s="4">
        <f>[1]国抽!C9+[1]生产!C9+[1]流通!C9</f>
        <v>37</v>
      </c>
      <c r="E10" s="4">
        <f>[1]国抽!D9+[1]生产!D9+[1]流通!D9</f>
        <v>3</v>
      </c>
      <c r="F10" s="8">
        <f t="shared" si="0"/>
        <v>0.075</v>
      </c>
    </row>
    <row r="11" ht="30.75" customHeight="1" spans="1:6">
      <c r="A11" s="4">
        <v>7</v>
      </c>
      <c r="B11" s="6" t="s">
        <v>15</v>
      </c>
      <c r="C11" s="4">
        <f t="shared" si="1"/>
        <v>48</v>
      </c>
      <c r="D11" s="4">
        <f>[1]国抽!C11+[1]生产!C11+[1]流通!C11</f>
        <v>48</v>
      </c>
      <c r="E11" s="4">
        <f>[1]国抽!D11+[1]生产!D11+[1]流通!D11</f>
        <v>0</v>
      </c>
      <c r="F11" s="8">
        <f t="shared" si="0"/>
        <v>0</v>
      </c>
    </row>
    <row r="12" ht="30.75" customHeight="1" spans="1:6">
      <c r="A12" s="4">
        <v>8</v>
      </c>
      <c r="B12" s="6" t="s">
        <v>16</v>
      </c>
      <c r="C12" s="4">
        <f t="shared" si="1"/>
        <v>88</v>
      </c>
      <c r="D12" s="4">
        <f>[1]国抽!C19+[1]生产!C19+[1]流通!C19</f>
        <v>88</v>
      </c>
      <c r="E12" s="4">
        <f>[1]国抽!D19+[1]生产!D19+[1]流通!D19</f>
        <v>0</v>
      </c>
      <c r="F12" s="8">
        <f t="shared" si="0"/>
        <v>0</v>
      </c>
    </row>
    <row r="13" ht="30.75" customHeight="1" spans="1:6">
      <c r="A13" s="4">
        <v>9</v>
      </c>
      <c r="B13" s="6" t="s">
        <v>17</v>
      </c>
      <c r="C13" s="4">
        <f t="shared" si="1"/>
        <v>136</v>
      </c>
      <c r="D13" s="4">
        <f>[1]国抽!C23+[1]生产!C23+[1]流通!C23</f>
        <v>136</v>
      </c>
      <c r="E13" s="4">
        <f>[1]国抽!D23+[1]生产!D23+[1]流通!D23</f>
        <v>0</v>
      </c>
      <c r="F13" s="8">
        <f t="shared" si="0"/>
        <v>0</v>
      </c>
    </row>
    <row r="14" ht="30.75" customHeight="1" spans="1:6">
      <c r="A14" s="4">
        <v>10</v>
      </c>
      <c r="B14" s="6" t="s">
        <v>18</v>
      </c>
      <c r="C14" s="4">
        <f t="shared" si="1"/>
        <v>91</v>
      </c>
      <c r="D14" s="4">
        <f>[1]国抽!C24+[1]生产!C24+[1]流通!C24</f>
        <v>91</v>
      </c>
      <c r="E14" s="4">
        <f>[1]国抽!D24+[1]生产!D24+[1]流通!D24</f>
        <v>0</v>
      </c>
      <c r="F14" s="8">
        <f t="shared" si="0"/>
        <v>0</v>
      </c>
    </row>
    <row r="15" ht="30.75" customHeight="1" spans="1:6">
      <c r="A15" s="4">
        <v>11</v>
      </c>
      <c r="B15" s="6" t="s">
        <v>19</v>
      </c>
      <c r="C15" s="4">
        <f t="shared" si="1"/>
        <v>50</v>
      </c>
      <c r="D15" s="4">
        <f>[1]国抽!C26+[1]生产!C26+[1]流通!C26</f>
        <v>48</v>
      </c>
      <c r="E15" s="4">
        <f>[1]国抽!D26+[1]生产!D26+[1]流通!D26</f>
        <v>2</v>
      </c>
      <c r="F15" s="8">
        <f t="shared" si="0"/>
        <v>0.04</v>
      </c>
    </row>
    <row r="16" ht="30.75" customHeight="1" spans="1:6">
      <c r="A16" s="4" t="s">
        <v>20</v>
      </c>
      <c r="B16" s="4"/>
      <c r="C16" s="4">
        <f t="shared" si="1"/>
        <v>1192</v>
      </c>
      <c r="D16" s="4">
        <f>SUM(D5:D15)</f>
        <v>1181</v>
      </c>
      <c r="E16" s="4">
        <f>SUM(E5:E15)</f>
        <v>11</v>
      </c>
      <c r="F16" s="8">
        <f t="shared" si="0"/>
        <v>0.00922818791946309</v>
      </c>
    </row>
  </sheetData>
  <mergeCells count="7">
    <mergeCell ref="A2:F2"/>
    <mergeCell ref="D3:E3"/>
    <mergeCell ref="A16:B16"/>
    <mergeCell ref="A3:A4"/>
    <mergeCell ref="B3:B4"/>
    <mergeCell ref="C3:C4"/>
    <mergeCell ref="F3:F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wss</cp:lastModifiedBy>
  <dcterms:created xsi:type="dcterms:W3CDTF">2006-09-16T00:00:00Z</dcterms:created>
  <dcterms:modified xsi:type="dcterms:W3CDTF">2024-12-16T07:26:36Z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E9474A7D993D454CA15223FD5653AAA7_13</vt:lpwstr>
  </property>
  <property fmtid="{D5CDD505-2E9C-101B-9397-08002B2CF9AE}" pid="3" name="KSOProductBuildVer">
    <vt:lpwstr>2052-12.1.0.19302</vt:lpwstr>
  </property>
</Properties>
</file>